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fault" sheetId="1" r:id="rId5"/>
  </sheets>
  <definedNames/>
  <calcPr/>
</workbook>
</file>

<file path=xl/sharedStrings.xml><?xml version="1.0" encoding="utf-8"?>
<sst xmlns="http://schemas.openxmlformats.org/spreadsheetml/2006/main" count="106" uniqueCount="103">
  <si>
    <t>ID zakazky</t>
  </si>
  <si>
    <t>PracID</t>
  </si>
  <si>
    <t>Jmeno</t>
  </si>
  <si>
    <t>Typ odmen</t>
  </si>
  <si>
    <t>Sazba</t>
  </si>
  <si>
    <t>Hodin celkem</t>
  </si>
  <si>
    <t>Odmena hod</t>
  </si>
  <si>
    <t>Hodin_proc</t>
  </si>
  <si>
    <t>Odmena proc</t>
  </si>
  <si>
    <t>Prepocet VCP</t>
  </si>
  <si>
    <t>Názvy nákladů</t>
  </si>
  <si>
    <t>Tým</t>
  </si>
  <si>
    <t>Jméno filtr</t>
  </si>
  <si>
    <t>Sjedn. odměn</t>
  </si>
  <si>
    <t>Prac ID</t>
  </si>
  <si>
    <t>Nazev zakazky</t>
  </si>
  <si>
    <t>prac10</t>
  </si>
  <si>
    <t>Náklady 1</t>
  </si>
  <si>
    <t>Termin zacatek</t>
  </si>
  <si>
    <t>prac11</t>
  </si>
  <si>
    <t>Náklady 2</t>
  </si>
  <si>
    <t>Termin konec</t>
  </si>
  <si>
    <t>prac12</t>
  </si>
  <si>
    <t>Náklady 3</t>
  </si>
  <si>
    <t>Cena zakazky</t>
  </si>
  <si>
    <t>prac13</t>
  </si>
  <si>
    <t>VCP10 sazba1</t>
  </si>
  <si>
    <t>prac14</t>
  </si>
  <si>
    <t>VCP10 sazba2</t>
  </si>
  <si>
    <t>prac15</t>
  </si>
  <si>
    <t>VCP20 sazba1</t>
  </si>
  <si>
    <t>prac20</t>
  </si>
  <si>
    <t>VCP20 sazba2</t>
  </si>
  <si>
    <t>prac21</t>
  </si>
  <si>
    <t>VCP30 sazba1</t>
  </si>
  <si>
    <t>prac22</t>
  </si>
  <si>
    <t>VCP30 sazba2</t>
  </si>
  <si>
    <t>prac23</t>
  </si>
  <si>
    <t>VCP40 sazba1</t>
  </si>
  <si>
    <t>prac24</t>
  </si>
  <si>
    <t>VCP40 sazba2</t>
  </si>
  <si>
    <t>prac25</t>
  </si>
  <si>
    <t>VCP50 sazba1</t>
  </si>
  <si>
    <t>prac30</t>
  </si>
  <si>
    <t>VCP50 sazba2</t>
  </si>
  <si>
    <t>prac31</t>
  </si>
  <si>
    <t>N10 1</t>
  </si>
  <si>
    <t>prac32</t>
  </si>
  <si>
    <t>N10 Celkem</t>
  </si>
  <si>
    <t>N10 2</t>
  </si>
  <si>
    <t>prac33</t>
  </si>
  <si>
    <t>N20 Celkem</t>
  </si>
  <si>
    <t>N10 3</t>
  </si>
  <si>
    <t>prac34</t>
  </si>
  <si>
    <t>N30 Celkem</t>
  </si>
  <si>
    <t>N20 1</t>
  </si>
  <si>
    <t>prac35</t>
  </si>
  <si>
    <t>N40 Celkem</t>
  </si>
  <si>
    <t>N20 2</t>
  </si>
  <si>
    <t>prac40</t>
  </si>
  <si>
    <t>N50 Celkem</t>
  </si>
  <si>
    <t>N20 3</t>
  </si>
  <si>
    <t>prac41</t>
  </si>
  <si>
    <t>N 1 Celkem</t>
  </si>
  <si>
    <t>N30 1</t>
  </si>
  <si>
    <t>prac42</t>
  </si>
  <si>
    <t>N 2 Celkem</t>
  </si>
  <si>
    <t>N30 2</t>
  </si>
  <si>
    <t>prac43</t>
  </si>
  <si>
    <t>N 3 Celkem</t>
  </si>
  <si>
    <t>N30 3</t>
  </si>
  <si>
    <t>prac44</t>
  </si>
  <si>
    <t>N40 1</t>
  </si>
  <si>
    <t>prac45</t>
  </si>
  <si>
    <t>N40 2</t>
  </si>
  <si>
    <t>prac50</t>
  </si>
  <si>
    <t>N40 3</t>
  </si>
  <si>
    <t>prac51</t>
  </si>
  <si>
    <t>N50 1</t>
  </si>
  <si>
    <t>prac52</t>
  </si>
  <si>
    <t>N50 2</t>
  </si>
  <si>
    <t>prac53</t>
  </si>
  <si>
    <t>N50 3</t>
  </si>
  <si>
    <t>prac54</t>
  </si>
  <si>
    <t>Fakturace</t>
  </si>
  <si>
    <t>prac55</t>
  </si>
  <si>
    <t>Zisk</t>
  </si>
  <si>
    <t>Pocet podilniku</t>
  </si>
  <si>
    <t>Hodinove naklady</t>
  </si>
  <si>
    <t>Status</t>
  </si>
  <si>
    <t>VCP Celkem</t>
  </si>
  <si>
    <t>VCP sazba1</t>
  </si>
  <si>
    <t>Celkem_hod_proc</t>
  </si>
  <si>
    <t>OK</t>
  </si>
  <si>
    <t>Náklady Celkem</t>
  </si>
  <si>
    <t>VCP sazba2</t>
  </si>
  <si>
    <t>Hodin Celkem</t>
  </si>
  <si>
    <t>Kc/hod_proc</t>
  </si>
  <si>
    <t>Mezisoučet</t>
  </si>
  <si>
    <t>Poslední přihlášení</t>
  </si>
  <si>
    <t>Overview</t>
  </si>
  <si>
    <t>Finance</t>
  </si>
  <si>
    <t>Prijem_vydej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</si>
</sst>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color theme="1"/>
      <name val="Arial"/>
      <scheme val="minor"/>
    </font>
    <font>
      <b/>
      <color rgb="FFFFFF00"/>
      <name val="Arial"/>
      <scheme val="minor"/>
    </font>
    <font>
      <b/>
      <color theme="1"/>
      <name val="Arial"/>
      <scheme val="minor"/>
    </font>
    <font>
      <b/>
      <color rgb="FF0000FF"/>
      <name val="Arial"/>
      <scheme val="minor"/>
    </font>
  </fonts>
  <fills count="17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000000"/>
        <bgColor rgb="FF000000"/>
      </patternFill>
    </fill>
    <fill>
      <patternFill patternType="solid">
        <fgColor rgb="FFFF0000"/>
        <bgColor rgb="FFFF0000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  <fill>
      <patternFill patternType="solid">
        <fgColor rgb="FFA4C2F4"/>
        <bgColor rgb="FFA4C2F4"/>
      </patternFill>
    </fill>
    <fill>
      <patternFill patternType="solid">
        <fgColor rgb="FF00FF00"/>
        <bgColor rgb="FF00FF00"/>
      </patternFill>
    </fill>
    <fill>
      <patternFill patternType="solid">
        <fgColor rgb="FFB6D7A8"/>
        <bgColor rgb="FFB6D7A8"/>
      </patternFill>
    </fill>
    <fill>
      <patternFill patternType="solid">
        <fgColor rgb="FFEAD1DC"/>
        <bgColor rgb="FFEAD1DC"/>
      </patternFill>
    </fill>
    <fill>
      <patternFill patternType="solid">
        <fgColor rgb="FFF4CCCC"/>
        <bgColor rgb="FFF4CCCC"/>
      </patternFill>
    </fill>
    <fill>
      <patternFill patternType="solid">
        <fgColor rgb="FFC9DAF8"/>
        <bgColor rgb="FFC9DAF8"/>
      </patternFill>
    </fill>
    <fill>
      <patternFill patternType="solid">
        <fgColor rgb="FFFCE5CD"/>
        <bgColor rgb="FFFCE5CD"/>
      </patternFill>
    </fill>
    <fill>
      <patternFill patternType="solid">
        <fgColor rgb="FFFFFF00"/>
        <bgColor rgb="FFFFFF00"/>
      </patternFill>
    </fill>
    <fill>
      <patternFill patternType="solid">
        <fgColor theme="6"/>
        <bgColor theme="6"/>
      </patternFill>
    </fill>
    <fill>
      <patternFill patternType="solid">
        <fgColor rgb="FFFF9900"/>
        <bgColor rgb="FFFF9900"/>
      </patternFill>
    </fill>
  </fills>
  <borders count="1">
    <border/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3" fontId="2" numFmtId="0" xfId="0" applyAlignment="1" applyFill="1" applyFont="1">
      <alignment readingOrder="0"/>
    </xf>
    <xf borderId="0" fillId="4" fontId="2" numFmtId="0" xfId="0" applyAlignment="1" applyFill="1" applyFont="1">
      <alignment readingOrder="0"/>
    </xf>
    <xf borderId="0" fillId="5" fontId="1" numFmtId="0" xfId="0" applyAlignment="1" applyFill="1" applyFont="1">
      <alignment readingOrder="0"/>
    </xf>
    <xf borderId="0" fillId="0" fontId="1" numFmtId="0" xfId="0" applyFont="1"/>
    <xf borderId="0" fillId="6" fontId="1" numFmtId="0" xfId="0" applyAlignment="1" applyFill="1" applyFont="1">
      <alignment readingOrder="0"/>
    </xf>
    <xf borderId="0" fillId="7" fontId="1" numFmtId="0" xfId="0" applyAlignment="1" applyFill="1" applyFont="1">
      <alignment readingOrder="0"/>
    </xf>
    <xf borderId="0" fillId="6" fontId="1" numFmtId="0" xfId="0" applyFont="1"/>
    <xf borderId="0" fillId="0" fontId="1" numFmtId="0" xfId="0" applyAlignment="1" applyFont="1">
      <alignment readingOrder="0"/>
    </xf>
    <xf borderId="0" fillId="8" fontId="1" numFmtId="0" xfId="0" applyAlignment="1" applyFill="1" applyFont="1">
      <alignment readingOrder="0"/>
    </xf>
    <xf borderId="0" fillId="8" fontId="1" numFmtId="0" xfId="0" applyFont="1"/>
    <xf borderId="0" fillId="9" fontId="1" numFmtId="0" xfId="0" applyAlignment="1" applyFill="1" applyFont="1">
      <alignment readingOrder="0"/>
    </xf>
    <xf borderId="0" fillId="4" fontId="1" numFmtId="0" xfId="0" applyAlignment="1" applyFont="1">
      <alignment readingOrder="0"/>
    </xf>
    <xf borderId="0" fillId="10" fontId="1" numFmtId="0" xfId="0" applyAlignment="1" applyFill="1" applyFont="1">
      <alignment readingOrder="0"/>
    </xf>
    <xf borderId="0" fillId="11" fontId="1" numFmtId="0" xfId="0" applyAlignment="1" applyFill="1" applyFont="1">
      <alignment readingOrder="0"/>
    </xf>
    <xf borderId="0" fillId="12" fontId="1" numFmtId="0" xfId="0" applyAlignment="1" applyFill="1" applyFont="1">
      <alignment readingOrder="0"/>
    </xf>
    <xf borderId="0" fillId="13" fontId="1" numFmtId="0" xfId="0" applyFill="1" applyFont="1"/>
    <xf borderId="0" fillId="14" fontId="3" numFmtId="0" xfId="0" applyAlignment="1" applyFill="1" applyFont="1">
      <alignment horizontal="center" readingOrder="0"/>
    </xf>
    <xf borderId="0" fillId="15" fontId="1" numFmtId="0" xfId="0" applyAlignment="1" applyFill="1" applyFont="1">
      <alignment readingOrder="0"/>
    </xf>
    <xf borderId="0" fillId="14" fontId="3" numFmtId="0" xfId="0" applyAlignment="1" applyFont="1">
      <alignment readingOrder="0"/>
    </xf>
    <xf borderId="0" fillId="14" fontId="1" numFmtId="0" xfId="0" applyFont="1"/>
    <xf borderId="0" fillId="16" fontId="4" numFmtId="0" xfId="0" applyAlignment="1" applyFill="1" applyFont="1">
      <alignment readingOrder="0"/>
    </xf>
    <xf borderId="0" fillId="16" fontId="1" numFmtId="0" xfId="0" applyFont="1"/>
    <xf borderId="0" fillId="16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0"/>
    <col customWidth="1" min="2" max="2" width="22.75"/>
    <col customWidth="1" min="4" max="4" width="14.75"/>
    <col customWidth="1" min="5" max="5" width="10.0"/>
    <col customWidth="1" min="6" max="6" width="9.88"/>
    <col customWidth="1" min="7" max="7" width="14.13"/>
  </cols>
  <sheetData>
    <row r="1">
      <c r="A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3" t="s">
        <v>11</v>
      </c>
      <c r="N1" s="3" t="s">
        <v>12</v>
      </c>
      <c r="O1" s="3" t="s">
        <v>4</v>
      </c>
      <c r="P1" s="3" t="s">
        <v>5</v>
      </c>
      <c r="Q1" s="3" t="s">
        <v>13</v>
      </c>
      <c r="R1" s="3" t="s">
        <v>14</v>
      </c>
    </row>
    <row r="2">
      <c r="A2" s="1" t="s">
        <v>15</v>
      </c>
      <c r="C2" s="4" t="s">
        <v>16</v>
      </c>
      <c r="F2" s="5" t="str">
        <f t="shared" ref="F2:F31" si="1">IF(E2="proc", $E$33, "")</f>
        <v/>
      </c>
      <c r="H2" s="6" t="str">
        <f t="shared" ref="H2:H31" si="2">IF( E2="hod", F2*G2, "")</f>
        <v/>
      </c>
      <c r="I2" s="6" t="str">
        <f t="shared" ref="I2:I31" si="3">IF( E2="proc", G2, "")</f>
        <v/>
      </c>
      <c r="J2" s="6">
        <f t="shared" ref="J2:J31" si="4">ROUND(IF(AND( E2="proc",G2&lt;&gt;""), $H$34*G2, ""),0)</f>
        <v>0</v>
      </c>
      <c r="K2" s="7" t="s">
        <v>17</v>
      </c>
      <c r="L2" s="8"/>
      <c r="M2" s="5" t="str">
        <f t="shared" ref="M2:M31" si="5">IF(N2&lt;&gt;"",MID(C2,5,1) ,"")</f>
        <v/>
      </c>
      <c r="N2" s="5" t="str">
        <f t="shared" ref="N2:N31" si="6">D2</f>
        <v/>
      </c>
      <c r="O2" s="5" t="str">
        <f t="shared" ref="O2:O31" si="7">IF(ROUND(IF(E2="proc",$H$34,F2),2)=0,"",ROUND(IF(F2&lt;=1,$H$34,F2),2))</f>
        <v/>
      </c>
      <c r="P2" s="5" t="str">
        <f t="shared" ref="P2:P31" si="8">G2</f>
        <v/>
      </c>
      <c r="Q2" s="9" t="str">
        <f t="shared" ref="Q2:Q31" si="9">IF(AND(H2="", J2=0), "", IF(H2="", J2, IF(J2=0, H2, H2&amp;J2)))</f>
        <v/>
      </c>
      <c r="R2" s="5" t="str">
        <f t="shared" ref="R2:R31" si="10">IF(N2&lt;&gt;"",C2 ,"")</f>
        <v/>
      </c>
    </row>
    <row r="3">
      <c r="A3" s="1" t="s">
        <v>18</v>
      </c>
      <c r="C3" s="4" t="s">
        <v>19</v>
      </c>
      <c r="F3" s="5" t="str">
        <f t="shared" si="1"/>
        <v/>
      </c>
      <c r="H3" s="6" t="str">
        <f t="shared" si="2"/>
        <v/>
      </c>
      <c r="I3" s="6" t="str">
        <f t="shared" si="3"/>
        <v/>
      </c>
      <c r="J3" s="6">
        <f t="shared" si="4"/>
        <v>0</v>
      </c>
      <c r="K3" s="7" t="s">
        <v>20</v>
      </c>
      <c r="L3" s="8"/>
      <c r="M3" s="5" t="str">
        <f t="shared" si="5"/>
        <v/>
      </c>
      <c r="N3" s="5" t="str">
        <f t="shared" si="6"/>
        <v/>
      </c>
      <c r="O3" s="5" t="str">
        <f t="shared" si="7"/>
        <v/>
      </c>
      <c r="P3" s="5" t="str">
        <f t="shared" si="8"/>
        <v/>
      </c>
      <c r="Q3" s="9" t="str">
        <f t="shared" si="9"/>
        <v/>
      </c>
      <c r="R3" s="5" t="str">
        <f t="shared" si="10"/>
        <v/>
      </c>
    </row>
    <row r="4">
      <c r="A4" s="1" t="s">
        <v>21</v>
      </c>
      <c r="C4" s="4" t="s">
        <v>22</v>
      </c>
      <c r="F4" s="5" t="str">
        <f t="shared" si="1"/>
        <v/>
      </c>
      <c r="H4" s="6" t="str">
        <f t="shared" si="2"/>
        <v/>
      </c>
      <c r="I4" s="6" t="str">
        <f t="shared" si="3"/>
        <v/>
      </c>
      <c r="J4" s="6">
        <f t="shared" si="4"/>
        <v>0</v>
      </c>
      <c r="K4" s="7" t="s">
        <v>23</v>
      </c>
      <c r="L4" s="8"/>
      <c r="M4" s="5" t="str">
        <f t="shared" si="5"/>
        <v/>
      </c>
      <c r="N4" s="5" t="str">
        <f t="shared" si="6"/>
        <v/>
      </c>
      <c r="O4" s="5" t="str">
        <f t="shared" si="7"/>
        <v/>
      </c>
      <c r="P4" s="5" t="str">
        <f t="shared" si="8"/>
        <v/>
      </c>
      <c r="Q4" s="9" t="str">
        <f t="shared" si="9"/>
        <v/>
      </c>
      <c r="R4" s="5" t="str">
        <f t="shared" si="10"/>
        <v/>
      </c>
    </row>
    <row r="5">
      <c r="A5" s="10" t="s">
        <v>24</v>
      </c>
      <c r="C5" s="4" t="s">
        <v>25</v>
      </c>
      <c r="F5" s="5" t="str">
        <f t="shared" si="1"/>
        <v/>
      </c>
      <c r="H5" s="6" t="str">
        <f t="shared" si="2"/>
        <v/>
      </c>
      <c r="I5" s="6" t="str">
        <f t="shared" si="3"/>
        <v/>
      </c>
      <c r="J5" s="6">
        <f t="shared" si="4"/>
        <v>0</v>
      </c>
      <c r="M5" s="5" t="str">
        <f t="shared" si="5"/>
        <v/>
      </c>
      <c r="N5" s="5" t="str">
        <f t="shared" si="6"/>
        <v/>
      </c>
      <c r="O5" s="5" t="str">
        <f t="shared" si="7"/>
        <v/>
      </c>
      <c r="P5" s="5" t="str">
        <f t="shared" si="8"/>
        <v/>
      </c>
      <c r="Q5" s="9" t="str">
        <f t="shared" si="9"/>
        <v/>
      </c>
      <c r="R5" s="5" t="str">
        <f t="shared" si="10"/>
        <v/>
      </c>
    </row>
    <row r="6">
      <c r="A6" s="10" t="s">
        <v>26</v>
      </c>
      <c r="C6" s="4" t="s">
        <v>27</v>
      </c>
      <c r="F6" s="5" t="str">
        <f t="shared" si="1"/>
        <v/>
      </c>
      <c r="H6" s="6" t="str">
        <f t="shared" si="2"/>
        <v/>
      </c>
      <c r="I6" s="6" t="str">
        <f t="shared" si="3"/>
        <v/>
      </c>
      <c r="J6" s="6">
        <f t="shared" si="4"/>
        <v>0</v>
      </c>
      <c r="K6" s="11">
        <f>B6*$B$33</f>
        <v>0</v>
      </c>
      <c r="M6" s="5" t="str">
        <f t="shared" si="5"/>
        <v/>
      </c>
      <c r="N6" s="5" t="str">
        <f t="shared" si="6"/>
        <v/>
      </c>
      <c r="O6" s="5" t="str">
        <f t="shared" si="7"/>
        <v/>
      </c>
      <c r="P6" s="5" t="str">
        <f t="shared" si="8"/>
        <v/>
      </c>
      <c r="Q6" s="9" t="str">
        <f t="shared" si="9"/>
        <v/>
      </c>
      <c r="R6" s="5" t="str">
        <f t="shared" si="10"/>
        <v/>
      </c>
    </row>
    <row r="7">
      <c r="A7" s="10" t="s">
        <v>28</v>
      </c>
      <c r="C7" s="4" t="s">
        <v>29</v>
      </c>
      <c r="F7" s="5" t="str">
        <f t="shared" si="1"/>
        <v/>
      </c>
      <c r="H7" s="6" t="str">
        <f t="shared" si="2"/>
        <v/>
      </c>
      <c r="I7" s="6" t="str">
        <f t="shared" si="3"/>
        <v/>
      </c>
      <c r="J7" s="6">
        <f t="shared" si="4"/>
        <v>0</v>
      </c>
      <c r="K7" s="11">
        <f>B7*$B$34</f>
        <v>0</v>
      </c>
      <c r="M7" s="5" t="str">
        <f t="shared" si="5"/>
        <v/>
      </c>
      <c r="N7" s="5" t="str">
        <f t="shared" si="6"/>
        <v/>
      </c>
      <c r="O7" s="5" t="str">
        <f t="shared" si="7"/>
        <v/>
      </c>
      <c r="P7" s="5" t="str">
        <f t="shared" si="8"/>
        <v/>
      </c>
      <c r="Q7" s="9" t="str">
        <f t="shared" si="9"/>
        <v/>
      </c>
      <c r="R7" s="5" t="str">
        <f t="shared" si="10"/>
        <v/>
      </c>
    </row>
    <row r="8">
      <c r="A8" s="10" t="s">
        <v>30</v>
      </c>
      <c r="C8" s="12" t="s">
        <v>31</v>
      </c>
      <c r="F8" s="5" t="str">
        <f t="shared" si="1"/>
        <v/>
      </c>
      <c r="H8" s="6" t="str">
        <f t="shared" si="2"/>
        <v/>
      </c>
      <c r="I8" s="6" t="str">
        <f t="shared" si="3"/>
        <v/>
      </c>
      <c r="J8" s="6">
        <f t="shared" si="4"/>
        <v>0</v>
      </c>
      <c r="K8" s="11">
        <f>B8*$B$33</f>
        <v>0</v>
      </c>
      <c r="M8" s="5" t="str">
        <f t="shared" si="5"/>
        <v/>
      </c>
      <c r="N8" s="5" t="str">
        <f t="shared" si="6"/>
        <v/>
      </c>
      <c r="O8" s="5" t="str">
        <f t="shared" si="7"/>
        <v/>
      </c>
      <c r="P8" s="5" t="str">
        <f t="shared" si="8"/>
        <v/>
      </c>
      <c r="Q8" s="9" t="str">
        <f t="shared" si="9"/>
        <v/>
      </c>
      <c r="R8" s="5" t="str">
        <f t="shared" si="10"/>
        <v/>
      </c>
    </row>
    <row r="9">
      <c r="A9" s="10" t="s">
        <v>32</v>
      </c>
      <c r="C9" s="12" t="s">
        <v>33</v>
      </c>
      <c r="F9" s="5" t="str">
        <f t="shared" si="1"/>
        <v/>
      </c>
      <c r="H9" s="6" t="str">
        <f t="shared" si="2"/>
        <v/>
      </c>
      <c r="I9" s="6" t="str">
        <f t="shared" si="3"/>
        <v/>
      </c>
      <c r="J9" s="6">
        <f t="shared" si="4"/>
        <v>0</v>
      </c>
      <c r="K9" s="11">
        <f>B9*$B$34</f>
        <v>0</v>
      </c>
      <c r="M9" s="5" t="str">
        <f t="shared" si="5"/>
        <v/>
      </c>
      <c r="N9" s="5" t="str">
        <f t="shared" si="6"/>
        <v/>
      </c>
      <c r="O9" s="5" t="str">
        <f t="shared" si="7"/>
        <v/>
      </c>
      <c r="P9" s="5" t="str">
        <f t="shared" si="8"/>
        <v/>
      </c>
      <c r="Q9" s="9" t="str">
        <f t="shared" si="9"/>
        <v/>
      </c>
      <c r="R9" s="5" t="str">
        <f t="shared" si="10"/>
        <v/>
      </c>
    </row>
    <row r="10">
      <c r="A10" s="10" t="s">
        <v>34</v>
      </c>
      <c r="C10" s="12" t="s">
        <v>35</v>
      </c>
      <c r="F10" s="5" t="str">
        <f t="shared" si="1"/>
        <v/>
      </c>
      <c r="H10" s="6" t="str">
        <f t="shared" si="2"/>
        <v/>
      </c>
      <c r="I10" s="6" t="str">
        <f t="shared" si="3"/>
        <v/>
      </c>
      <c r="J10" s="6">
        <f t="shared" si="4"/>
        <v>0</v>
      </c>
      <c r="K10" s="11">
        <f>B10*$B$33</f>
        <v>0</v>
      </c>
      <c r="M10" s="5" t="str">
        <f t="shared" si="5"/>
        <v/>
      </c>
      <c r="N10" s="5" t="str">
        <f t="shared" si="6"/>
        <v/>
      </c>
      <c r="O10" s="5" t="str">
        <f t="shared" si="7"/>
        <v/>
      </c>
      <c r="P10" s="5" t="str">
        <f t="shared" si="8"/>
        <v/>
      </c>
      <c r="Q10" s="9" t="str">
        <f t="shared" si="9"/>
        <v/>
      </c>
      <c r="R10" s="5" t="str">
        <f t="shared" si="10"/>
        <v/>
      </c>
    </row>
    <row r="11">
      <c r="A11" s="10" t="s">
        <v>36</v>
      </c>
      <c r="C11" s="12" t="s">
        <v>37</v>
      </c>
      <c r="F11" s="5" t="str">
        <f t="shared" si="1"/>
        <v/>
      </c>
      <c r="H11" s="6" t="str">
        <f t="shared" si="2"/>
        <v/>
      </c>
      <c r="I11" s="6" t="str">
        <f t="shared" si="3"/>
        <v/>
      </c>
      <c r="J11" s="6">
        <f t="shared" si="4"/>
        <v>0</v>
      </c>
      <c r="K11" s="11">
        <f>B11*$B$34</f>
        <v>0</v>
      </c>
      <c r="M11" s="5" t="str">
        <f t="shared" si="5"/>
        <v/>
      </c>
      <c r="N11" s="5" t="str">
        <f t="shared" si="6"/>
        <v/>
      </c>
      <c r="O11" s="5" t="str">
        <f t="shared" si="7"/>
        <v/>
      </c>
      <c r="P11" s="5" t="str">
        <f t="shared" si="8"/>
        <v/>
      </c>
      <c r="Q11" s="9" t="str">
        <f t="shared" si="9"/>
        <v/>
      </c>
      <c r="R11" s="5" t="str">
        <f t="shared" si="10"/>
        <v/>
      </c>
    </row>
    <row r="12">
      <c r="A12" s="10" t="s">
        <v>38</v>
      </c>
      <c r="C12" s="12" t="s">
        <v>39</v>
      </c>
      <c r="F12" s="5" t="str">
        <f t="shared" si="1"/>
        <v/>
      </c>
      <c r="H12" s="6" t="str">
        <f t="shared" si="2"/>
        <v/>
      </c>
      <c r="I12" s="6" t="str">
        <f t="shared" si="3"/>
        <v/>
      </c>
      <c r="J12" s="6">
        <f t="shared" si="4"/>
        <v>0</v>
      </c>
      <c r="K12" s="11">
        <f>B12*$B$33</f>
        <v>0</v>
      </c>
      <c r="M12" s="5" t="str">
        <f t="shared" si="5"/>
        <v/>
      </c>
      <c r="N12" s="5" t="str">
        <f t="shared" si="6"/>
        <v/>
      </c>
      <c r="O12" s="5" t="str">
        <f t="shared" si="7"/>
        <v/>
      </c>
      <c r="P12" s="5" t="str">
        <f t="shared" si="8"/>
        <v/>
      </c>
      <c r="Q12" s="9" t="str">
        <f t="shared" si="9"/>
        <v/>
      </c>
      <c r="R12" s="5" t="str">
        <f t="shared" si="10"/>
        <v/>
      </c>
    </row>
    <row r="13">
      <c r="A13" s="10" t="s">
        <v>40</v>
      </c>
      <c r="C13" s="12" t="s">
        <v>41</v>
      </c>
      <c r="F13" s="5" t="str">
        <f t="shared" si="1"/>
        <v/>
      </c>
      <c r="H13" s="6" t="str">
        <f t="shared" si="2"/>
        <v/>
      </c>
      <c r="I13" s="6" t="str">
        <f t="shared" si="3"/>
        <v/>
      </c>
      <c r="J13" s="6">
        <f t="shared" si="4"/>
        <v>0</v>
      </c>
      <c r="K13" s="11">
        <f>B13*$B$34</f>
        <v>0</v>
      </c>
      <c r="M13" s="5" t="str">
        <f t="shared" si="5"/>
        <v/>
      </c>
      <c r="N13" s="5" t="str">
        <f t="shared" si="6"/>
        <v/>
      </c>
      <c r="O13" s="5" t="str">
        <f t="shared" si="7"/>
        <v/>
      </c>
      <c r="P13" s="5" t="str">
        <f t="shared" si="8"/>
        <v/>
      </c>
      <c r="Q13" s="9" t="str">
        <f t="shared" si="9"/>
        <v/>
      </c>
      <c r="R13" s="5" t="str">
        <f t="shared" si="10"/>
        <v/>
      </c>
    </row>
    <row r="14">
      <c r="A14" s="10" t="s">
        <v>42</v>
      </c>
      <c r="C14" s="1" t="s">
        <v>43</v>
      </c>
      <c r="F14" s="5" t="str">
        <f t="shared" si="1"/>
        <v/>
      </c>
      <c r="H14" s="6" t="str">
        <f t="shared" si="2"/>
        <v/>
      </c>
      <c r="I14" s="6" t="str">
        <f t="shared" si="3"/>
        <v/>
      </c>
      <c r="J14" s="6">
        <f t="shared" si="4"/>
        <v>0</v>
      </c>
      <c r="K14" s="11">
        <f>B14*$B$33</f>
        <v>0</v>
      </c>
      <c r="M14" s="5" t="str">
        <f t="shared" si="5"/>
        <v/>
      </c>
      <c r="N14" s="5" t="str">
        <f t="shared" si="6"/>
        <v/>
      </c>
      <c r="O14" s="5" t="str">
        <f t="shared" si="7"/>
        <v/>
      </c>
      <c r="P14" s="5" t="str">
        <f t="shared" si="8"/>
        <v/>
      </c>
      <c r="Q14" s="9" t="str">
        <f t="shared" si="9"/>
        <v/>
      </c>
      <c r="R14" s="5" t="str">
        <f t="shared" si="10"/>
        <v/>
      </c>
    </row>
    <row r="15">
      <c r="A15" s="10" t="s">
        <v>44</v>
      </c>
      <c r="C15" s="1" t="s">
        <v>45</v>
      </c>
      <c r="F15" s="5" t="str">
        <f t="shared" si="1"/>
        <v/>
      </c>
      <c r="H15" s="6" t="str">
        <f t="shared" si="2"/>
        <v/>
      </c>
      <c r="I15" s="6" t="str">
        <f t="shared" si="3"/>
        <v/>
      </c>
      <c r="J15" s="6">
        <f t="shared" si="4"/>
        <v>0</v>
      </c>
      <c r="K15" s="11">
        <f>B15*$B$34</f>
        <v>0</v>
      </c>
      <c r="M15" s="5" t="str">
        <f t="shared" si="5"/>
        <v/>
      </c>
      <c r="N15" s="5" t="str">
        <f t="shared" si="6"/>
        <v/>
      </c>
      <c r="O15" s="5" t="str">
        <f t="shared" si="7"/>
        <v/>
      </c>
      <c r="P15" s="5" t="str">
        <f t="shared" si="8"/>
        <v/>
      </c>
      <c r="Q15" s="9" t="str">
        <f t="shared" si="9"/>
        <v/>
      </c>
      <c r="R15" s="5" t="str">
        <f t="shared" si="10"/>
        <v/>
      </c>
    </row>
    <row r="16">
      <c r="A16" s="13" t="s">
        <v>46</v>
      </c>
      <c r="C16" s="1" t="s">
        <v>47</v>
      </c>
      <c r="F16" s="5" t="str">
        <f t="shared" si="1"/>
        <v/>
      </c>
      <c r="H16" s="6" t="str">
        <f t="shared" si="2"/>
        <v/>
      </c>
      <c r="I16" s="6" t="str">
        <f t="shared" si="3"/>
        <v/>
      </c>
      <c r="J16" s="6">
        <f t="shared" si="4"/>
        <v>0</v>
      </c>
      <c r="K16" s="5">
        <f>SUM(B16:B18)</f>
        <v>0</v>
      </c>
      <c r="L16" s="13" t="s">
        <v>48</v>
      </c>
      <c r="M16" s="5" t="str">
        <f t="shared" si="5"/>
        <v/>
      </c>
      <c r="N16" s="5" t="str">
        <f t="shared" si="6"/>
        <v/>
      </c>
      <c r="O16" s="5" t="str">
        <f t="shared" si="7"/>
        <v/>
      </c>
      <c r="P16" s="5" t="str">
        <f t="shared" si="8"/>
        <v/>
      </c>
      <c r="Q16" s="9" t="str">
        <f t="shared" si="9"/>
        <v/>
      </c>
      <c r="R16" s="5" t="str">
        <f t="shared" si="10"/>
        <v/>
      </c>
    </row>
    <row r="17">
      <c r="A17" s="13" t="s">
        <v>49</v>
      </c>
      <c r="C17" s="1" t="s">
        <v>50</v>
      </c>
      <c r="F17" s="5" t="str">
        <f t="shared" si="1"/>
        <v/>
      </c>
      <c r="H17" s="6" t="str">
        <f t="shared" si="2"/>
        <v/>
      </c>
      <c r="I17" s="6" t="str">
        <f t="shared" si="3"/>
        <v/>
      </c>
      <c r="J17" s="6">
        <f t="shared" si="4"/>
        <v>0</v>
      </c>
      <c r="K17" s="5">
        <f>SUM(B19:B21)</f>
        <v>0</v>
      </c>
      <c r="L17" s="13" t="s">
        <v>51</v>
      </c>
      <c r="M17" s="5" t="str">
        <f t="shared" si="5"/>
        <v/>
      </c>
      <c r="N17" s="5" t="str">
        <f t="shared" si="6"/>
        <v/>
      </c>
      <c r="O17" s="5" t="str">
        <f t="shared" si="7"/>
        <v/>
      </c>
      <c r="P17" s="5" t="str">
        <f t="shared" si="8"/>
        <v/>
      </c>
      <c r="Q17" s="9" t="str">
        <f t="shared" si="9"/>
        <v/>
      </c>
      <c r="R17" s="5" t="str">
        <f t="shared" si="10"/>
        <v/>
      </c>
    </row>
    <row r="18">
      <c r="A18" s="13" t="s">
        <v>52</v>
      </c>
      <c r="C18" s="1" t="s">
        <v>53</v>
      </c>
      <c r="F18" s="5" t="str">
        <f t="shared" si="1"/>
        <v/>
      </c>
      <c r="H18" s="6" t="str">
        <f t="shared" si="2"/>
        <v/>
      </c>
      <c r="I18" s="6" t="str">
        <f t="shared" si="3"/>
        <v/>
      </c>
      <c r="J18" s="6">
        <f t="shared" si="4"/>
        <v>0</v>
      </c>
      <c r="K18" s="5">
        <f>SUM(B22:B24)</f>
        <v>0</v>
      </c>
      <c r="L18" s="13" t="s">
        <v>54</v>
      </c>
      <c r="M18" s="5" t="str">
        <f t="shared" si="5"/>
        <v/>
      </c>
      <c r="N18" s="5" t="str">
        <f t="shared" si="6"/>
        <v/>
      </c>
      <c r="O18" s="5" t="str">
        <f t="shared" si="7"/>
        <v/>
      </c>
      <c r="P18" s="5" t="str">
        <f t="shared" si="8"/>
        <v/>
      </c>
      <c r="Q18" s="9" t="str">
        <f t="shared" si="9"/>
        <v/>
      </c>
      <c r="R18" s="5" t="str">
        <f t="shared" si="10"/>
        <v/>
      </c>
    </row>
    <row r="19">
      <c r="A19" s="13" t="s">
        <v>55</v>
      </c>
      <c r="C19" s="1" t="s">
        <v>56</v>
      </c>
      <c r="F19" s="5" t="str">
        <f t="shared" si="1"/>
        <v/>
      </c>
      <c r="H19" s="6" t="str">
        <f t="shared" si="2"/>
        <v/>
      </c>
      <c r="I19" s="6" t="str">
        <f t="shared" si="3"/>
        <v/>
      </c>
      <c r="J19" s="6">
        <f t="shared" si="4"/>
        <v>0</v>
      </c>
      <c r="K19" s="5">
        <f>SUM(B25:B27)</f>
        <v>0</v>
      </c>
      <c r="L19" s="13" t="s">
        <v>57</v>
      </c>
      <c r="M19" s="5" t="str">
        <f t="shared" si="5"/>
        <v/>
      </c>
      <c r="N19" s="5" t="str">
        <f t="shared" si="6"/>
        <v/>
      </c>
      <c r="O19" s="5" t="str">
        <f t="shared" si="7"/>
        <v/>
      </c>
      <c r="P19" s="5" t="str">
        <f t="shared" si="8"/>
        <v/>
      </c>
      <c r="Q19" s="9" t="str">
        <f t="shared" si="9"/>
        <v/>
      </c>
      <c r="R19" s="5" t="str">
        <f t="shared" si="10"/>
        <v/>
      </c>
    </row>
    <row r="20">
      <c r="A20" s="13" t="s">
        <v>58</v>
      </c>
      <c r="C20" s="14" t="s">
        <v>59</v>
      </c>
      <c r="F20" s="5" t="str">
        <f t="shared" si="1"/>
        <v/>
      </c>
      <c r="H20" s="6" t="str">
        <f t="shared" si="2"/>
        <v/>
      </c>
      <c r="I20" s="6" t="str">
        <f t="shared" si="3"/>
        <v/>
      </c>
      <c r="J20" s="6">
        <f t="shared" si="4"/>
        <v>0</v>
      </c>
      <c r="K20" s="5">
        <f>SUM(B28:B30)</f>
        <v>0</v>
      </c>
      <c r="L20" s="13" t="s">
        <v>60</v>
      </c>
      <c r="M20" s="5" t="str">
        <f t="shared" si="5"/>
        <v/>
      </c>
      <c r="N20" s="5" t="str">
        <f t="shared" si="6"/>
        <v/>
      </c>
      <c r="O20" s="5" t="str">
        <f t="shared" si="7"/>
        <v/>
      </c>
      <c r="P20" s="5" t="str">
        <f t="shared" si="8"/>
        <v/>
      </c>
      <c r="Q20" s="9" t="str">
        <f t="shared" si="9"/>
        <v/>
      </c>
      <c r="R20" s="5" t="str">
        <f t="shared" si="10"/>
        <v/>
      </c>
    </row>
    <row r="21">
      <c r="A21" s="13" t="s">
        <v>61</v>
      </c>
      <c r="C21" s="14" t="s">
        <v>62</v>
      </c>
      <c r="F21" s="5" t="str">
        <f t="shared" si="1"/>
        <v/>
      </c>
      <c r="H21" s="6" t="str">
        <f t="shared" si="2"/>
        <v/>
      </c>
      <c r="I21" s="6" t="str">
        <f t="shared" si="3"/>
        <v/>
      </c>
      <c r="J21" s="6">
        <f t="shared" si="4"/>
        <v>0</v>
      </c>
      <c r="K21" s="5">
        <f t="shared" ref="K21:K23" si="11">B16+B19+B22+B25+B28</f>
        <v>0</v>
      </c>
      <c r="L21" s="13" t="s">
        <v>63</v>
      </c>
      <c r="M21" s="5" t="str">
        <f t="shared" si="5"/>
        <v/>
      </c>
      <c r="N21" s="5" t="str">
        <f t="shared" si="6"/>
        <v/>
      </c>
      <c r="O21" s="5" t="str">
        <f t="shared" si="7"/>
        <v/>
      </c>
      <c r="P21" s="5" t="str">
        <f t="shared" si="8"/>
        <v/>
      </c>
      <c r="Q21" s="9" t="str">
        <f t="shared" si="9"/>
        <v/>
      </c>
      <c r="R21" s="5" t="str">
        <f t="shared" si="10"/>
        <v/>
      </c>
    </row>
    <row r="22">
      <c r="A22" s="13" t="s">
        <v>64</v>
      </c>
      <c r="C22" s="14" t="s">
        <v>65</v>
      </c>
      <c r="F22" s="5" t="str">
        <f t="shared" si="1"/>
        <v/>
      </c>
      <c r="H22" s="6" t="str">
        <f t="shared" si="2"/>
        <v/>
      </c>
      <c r="I22" s="6" t="str">
        <f t="shared" si="3"/>
        <v/>
      </c>
      <c r="J22" s="6">
        <f t="shared" si="4"/>
        <v>0</v>
      </c>
      <c r="K22" s="5">
        <f t="shared" si="11"/>
        <v>0</v>
      </c>
      <c r="L22" s="13" t="s">
        <v>66</v>
      </c>
      <c r="M22" s="5" t="str">
        <f t="shared" si="5"/>
        <v/>
      </c>
      <c r="N22" s="5" t="str">
        <f t="shared" si="6"/>
        <v/>
      </c>
      <c r="O22" s="5" t="str">
        <f t="shared" si="7"/>
        <v/>
      </c>
      <c r="P22" s="5" t="str">
        <f t="shared" si="8"/>
        <v/>
      </c>
      <c r="Q22" s="9" t="str">
        <f t="shared" si="9"/>
        <v/>
      </c>
      <c r="R22" s="5" t="str">
        <f t="shared" si="10"/>
        <v/>
      </c>
    </row>
    <row r="23">
      <c r="A23" s="13" t="s">
        <v>67</v>
      </c>
      <c r="C23" s="14" t="s">
        <v>68</v>
      </c>
      <c r="F23" s="5" t="str">
        <f t="shared" si="1"/>
        <v/>
      </c>
      <c r="H23" s="6" t="str">
        <f t="shared" si="2"/>
        <v/>
      </c>
      <c r="I23" s="6" t="str">
        <f t="shared" si="3"/>
        <v/>
      </c>
      <c r="J23" s="6">
        <f t="shared" si="4"/>
        <v>0</v>
      </c>
      <c r="K23" s="5">
        <f t="shared" si="11"/>
        <v>0</v>
      </c>
      <c r="L23" s="13" t="s">
        <v>69</v>
      </c>
      <c r="M23" s="5" t="str">
        <f t="shared" si="5"/>
        <v/>
      </c>
      <c r="N23" s="5" t="str">
        <f t="shared" si="6"/>
        <v/>
      </c>
      <c r="O23" s="5" t="str">
        <f t="shared" si="7"/>
        <v/>
      </c>
      <c r="P23" s="5" t="str">
        <f t="shared" si="8"/>
        <v/>
      </c>
      <c r="Q23" s="9" t="str">
        <f t="shared" si="9"/>
        <v/>
      </c>
      <c r="R23" s="5" t="str">
        <f t="shared" si="10"/>
        <v/>
      </c>
    </row>
    <row r="24">
      <c r="A24" s="13" t="s">
        <v>70</v>
      </c>
      <c r="C24" s="14" t="s">
        <v>71</v>
      </c>
      <c r="F24" s="5" t="str">
        <f t="shared" si="1"/>
        <v/>
      </c>
      <c r="H24" s="6" t="str">
        <f t="shared" si="2"/>
        <v/>
      </c>
      <c r="I24" s="6" t="str">
        <f t="shared" si="3"/>
        <v/>
      </c>
      <c r="J24" s="6">
        <f t="shared" si="4"/>
        <v>0</v>
      </c>
      <c r="M24" s="5" t="str">
        <f t="shared" si="5"/>
        <v/>
      </c>
      <c r="N24" s="5" t="str">
        <f t="shared" si="6"/>
        <v/>
      </c>
      <c r="O24" s="5" t="str">
        <f t="shared" si="7"/>
        <v/>
      </c>
      <c r="P24" s="5" t="str">
        <f t="shared" si="8"/>
        <v/>
      </c>
      <c r="Q24" s="9" t="str">
        <f t="shared" si="9"/>
        <v/>
      </c>
      <c r="R24" s="5" t="str">
        <f t="shared" si="10"/>
        <v/>
      </c>
    </row>
    <row r="25">
      <c r="A25" s="13" t="s">
        <v>72</v>
      </c>
      <c r="C25" s="14" t="s">
        <v>73</v>
      </c>
      <c r="F25" s="5" t="str">
        <f t="shared" si="1"/>
        <v/>
      </c>
      <c r="H25" s="6" t="str">
        <f t="shared" si="2"/>
        <v/>
      </c>
      <c r="I25" s="6" t="str">
        <f t="shared" si="3"/>
        <v/>
      </c>
      <c r="J25" s="6">
        <f t="shared" si="4"/>
        <v>0</v>
      </c>
      <c r="M25" s="5" t="str">
        <f t="shared" si="5"/>
        <v/>
      </c>
      <c r="N25" s="5" t="str">
        <f t="shared" si="6"/>
        <v/>
      </c>
      <c r="O25" s="5" t="str">
        <f t="shared" si="7"/>
        <v/>
      </c>
      <c r="P25" s="5" t="str">
        <f t="shared" si="8"/>
        <v/>
      </c>
      <c r="Q25" s="9" t="str">
        <f t="shared" si="9"/>
        <v/>
      </c>
      <c r="R25" s="5" t="str">
        <f t="shared" si="10"/>
        <v/>
      </c>
    </row>
    <row r="26">
      <c r="A26" s="13" t="s">
        <v>74</v>
      </c>
      <c r="C26" s="15" t="s">
        <v>75</v>
      </c>
      <c r="F26" s="5" t="str">
        <f t="shared" si="1"/>
        <v/>
      </c>
      <c r="H26" s="6" t="str">
        <f t="shared" si="2"/>
        <v/>
      </c>
      <c r="I26" s="6" t="str">
        <f t="shared" si="3"/>
        <v/>
      </c>
      <c r="J26" s="6">
        <f t="shared" si="4"/>
        <v>0</v>
      </c>
      <c r="M26" s="5" t="str">
        <f t="shared" si="5"/>
        <v/>
      </c>
      <c r="N26" s="5" t="str">
        <f t="shared" si="6"/>
        <v/>
      </c>
      <c r="O26" s="5" t="str">
        <f t="shared" si="7"/>
        <v/>
      </c>
      <c r="P26" s="5" t="str">
        <f t="shared" si="8"/>
        <v/>
      </c>
      <c r="Q26" s="9" t="str">
        <f t="shared" si="9"/>
        <v/>
      </c>
      <c r="R26" s="5" t="str">
        <f t="shared" si="10"/>
        <v/>
      </c>
    </row>
    <row r="27">
      <c r="A27" s="13" t="s">
        <v>76</v>
      </c>
      <c r="C27" s="15" t="s">
        <v>77</v>
      </c>
      <c r="F27" s="5" t="str">
        <f t="shared" si="1"/>
        <v/>
      </c>
      <c r="H27" s="6" t="str">
        <f t="shared" si="2"/>
        <v/>
      </c>
      <c r="I27" s="6" t="str">
        <f t="shared" si="3"/>
        <v/>
      </c>
      <c r="J27" s="6">
        <f t="shared" si="4"/>
        <v>0</v>
      </c>
      <c r="M27" s="5" t="str">
        <f t="shared" si="5"/>
        <v/>
      </c>
      <c r="N27" s="5" t="str">
        <f t="shared" si="6"/>
        <v/>
      </c>
      <c r="O27" s="5" t="str">
        <f t="shared" si="7"/>
        <v/>
      </c>
      <c r="P27" s="5" t="str">
        <f t="shared" si="8"/>
        <v/>
      </c>
      <c r="Q27" s="9" t="str">
        <f t="shared" si="9"/>
        <v/>
      </c>
      <c r="R27" s="5" t="str">
        <f t="shared" si="10"/>
        <v/>
      </c>
    </row>
    <row r="28">
      <c r="A28" s="13" t="s">
        <v>78</v>
      </c>
      <c r="C28" s="15" t="s">
        <v>79</v>
      </c>
      <c r="F28" s="5" t="str">
        <f t="shared" si="1"/>
        <v/>
      </c>
      <c r="H28" s="6" t="str">
        <f t="shared" si="2"/>
        <v/>
      </c>
      <c r="I28" s="6" t="str">
        <f t="shared" si="3"/>
        <v/>
      </c>
      <c r="J28" s="6">
        <f t="shared" si="4"/>
        <v>0</v>
      </c>
      <c r="M28" s="5" t="str">
        <f t="shared" si="5"/>
        <v/>
      </c>
      <c r="N28" s="5" t="str">
        <f t="shared" si="6"/>
        <v/>
      </c>
      <c r="O28" s="5" t="str">
        <f t="shared" si="7"/>
        <v/>
      </c>
      <c r="P28" s="5" t="str">
        <f t="shared" si="8"/>
        <v/>
      </c>
      <c r="Q28" s="9" t="str">
        <f t="shared" si="9"/>
        <v/>
      </c>
      <c r="R28" s="5" t="str">
        <f t="shared" si="10"/>
        <v/>
      </c>
    </row>
    <row r="29">
      <c r="A29" s="13" t="s">
        <v>80</v>
      </c>
      <c r="C29" s="15" t="s">
        <v>81</v>
      </c>
      <c r="F29" s="5" t="str">
        <f t="shared" si="1"/>
        <v/>
      </c>
      <c r="H29" s="6" t="str">
        <f t="shared" si="2"/>
        <v/>
      </c>
      <c r="I29" s="6" t="str">
        <f t="shared" si="3"/>
        <v/>
      </c>
      <c r="J29" s="6">
        <f t="shared" si="4"/>
        <v>0</v>
      </c>
      <c r="M29" s="5" t="str">
        <f t="shared" si="5"/>
        <v/>
      </c>
      <c r="N29" s="5" t="str">
        <f t="shared" si="6"/>
        <v/>
      </c>
      <c r="O29" s="5" t="str">
        <f t="shared" si="7"/>
        <v/>
      </c>
      <c r="P29" s="5" t="str">
        <f t="shared" si="8"/>
        <v/>
      </c>
      <c r="Q29" s="9" t="str">
        <f t="shared" si="9"/>
        <v/>
      </c>
      <c r="R29" s="5" t="str">
        <f t="shared" si="10"/>
        <v/>
      </c>
    </row>
    <row r="30">
      <c r="A30" s="13" t="s">
        <v>82</v>
      </c>
      <c r="C30" s="15" t="s">
        <v>83</v>
      </c>
      <c r="F30" s="5" t="str">
        <f t="shared" si="1"/>
        <v/>
      </c>
      <c r="H30" s="6" t="str">
        <f t="shared" si="2"/>
        <v/>
      </c>
      <c r="I30" s="6" t="str">
        <f t="shared" si="3"/>
        <v/>
      </c>
      <c r="J30" s="6">
        <f t="shared" si="4"/>
        <v>0</v>
      </c>
      <c r="M30" s="5" t="str">
        <f t="shared" si="5"/>
        <v/>
      </c>
      <c r="N30" s="5" t="str">
        <f t="shared" si="6"/>
        <v/>
      </c>
      <c r="O30" s="5" t="str">
        <f t="shared" si="7"/>
        <v/>
      </c>
      <c r="P30" s="5" t="str">
        <f t="shared" si="8"/>
        <v/>
      </c>
      <c r="Q30" s="9" t="str">
        <f t="shared" si="9"/>
        <v/>
      </c>
      <c r="R30" s="5" t="str">
        <f t="shared" si="10"/>
        <v/>
      </c>
    </row>
    <row r="31">
      <c r="A31" s="7" t="s">
        <v>84</v>
      </c>
      <c r="B31" s="5">
        <f>K32+B5</f>
        <v>0</v>
      </c>
      <c r="C31" s="15" t="s">
        <v>85</v>
      </c>
      <c r="F31" s="5" t="str">
        <f t="shared" si="1"/>
        <v/>
      </c>
      <c r="H31" s="6" t="str">
        <f t="shared" si="2"/>
        <v/>
      </c>
      <c r="I31" s="6" t="str">
        <f t="shared" si="3"/>
        <v/>
      </c>
      <c r="J31" s="6">
        <f t="shared" si="4"/>
        <v>0</v>
      </c>
      <c r="M31" s="5" t="str">
        <f t="shared" si="5"/>
        <v/>
      </c>
      <c r="N31" s="5" t="str">
        <f t="shared" si="6"/>
        <v/>
      </c>
      <c r="O31" s="5" t="str">
        <f t="shared" si="7"/>
        <v/>
      </c>
      <c r="P31" s="5" t="str">
        <f t="shared" si="8"/>
        <v/>
      </c>
      <c r="Q31" s="9" t="str">
        <f t="shared" si="9"/>
        <v/>
      </c>
      <c r="R31" s="5" t="str">
        <f t="shared" si="10"/>
        <v/>
      </c>
    </row>
    <row r="32">
      <c r="A32" s="7" t="s">
        <v>86</v>
      </c>
      <c r="B32" s="8">
        <f>B31-K33-H32</f>
        <v>0</v>
      </c>
      <c r="D32" s="16" t="s">
        <v>87</v>
      </c>
      <c r="E32" s="17">
        <f>COUNTIF(E3:E31,"proc")</f>
        <v>0</v>
      </c>
      <c r="G32" s="13" t="s">
        <v>88</v>
      </c>
      <c r="H32" s="6">
        <f>SUM(H2:H31)</f>
        <v>0</v>
      </c>
      <c r="I32" s="18" t="s">
        <v>89</v>
      </c>
      <c r="J32" s="10" t="s">
        <v>90</v>
      </c>
      <c r="K32" s="8">
        <f>SUM(K6:K15)</f>
        <v>0</v>
      </c>
    </row>
    <row r="33">
      <c r="A33" s="10" t="s">
        <v>91</v>
      </c>
      <c r="D33" s="16" t="s">
        <v>4</v>
      </c>
      <c r="E33" s="17" t="str">
        <f>IF(E32=0, "", 1/E32)</f>
        <v/>
      </c>
      <c r="G33" s="16" t="s">
        <v>92</v>
      </c>
      <c r="H33" s="6">
        <f>SUM(I2:I31)</f>
        <v>0</v>
      </c>
      <c r="I33" s="18" t="s">
        <v>93</v>
      </c>
      <c r="J33" s="13" t="s">
        <v>94</v>
      </c>
      <c r="K33" s="8">
        <f>SUM(B16:B30)</f>
        <v>0</v>
      </c>
    </row>
    <row r="34">
      <c r="A34" s="10" t="s">
        <v>95</v>
      </c>
      <c r="E34" s="13" t="s">
        <v>96</v>
      </c>
      <c r="F34" s="5">
        <f>SUM(G2:G31)</f>
        <v>0</v>
      </c>
      <c r="G34" s="16" t="s">
        <v>97</v>
      </c>
      <c r="H34" s="8">
        <f>ROUND(IF(H33&lt;&gt;0,B32/H33,""),2)</f>
        <v>0</v>
      </c>
      <c r="J34" s="19" t="s">
        <v>98</v>
      </c>
      <c r="K34" s="5">
        <f>B31-K33</f>
        <v>0</v>
      </c>
    </row>
    <row r="35">
      <c r="A35" s="20" t="s">
        <v>99</v>
      </c>
      <c r="B35" s="21"/>
    </row>
    <row r="36">
      <c r="A36" s="22" t="s">
        <v>100</v>
      </c>
      <c r="B36" s="23" t="str">
        <f>IFERROR(__xludf.DUMMYFUNCTION("JOIN(""|"", B5, K32, B31, K33, K34, H32, B32, F34, H33, H34, B2, B33, B34, L2, L3, L4, B3, B4, C2, C8, C14, C20, C26, D2, D8, D14, D20, D26)"),"|0|0|0|0|0|0|0|0|0|||||||||prac10|prac20|prac30|prac40|prac50|||||")</f>
        <v>|0|0|0|0|0|0|0|0|0|||||||||prac10|prac20|prac30|prac40|prac50|||||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</row>
    <row r="37">
      <c r="A37" s="22" t="s">
        <v>101</v>
      </c>
      <c r="B37" s="24" t="str">
        <f>IFERROR(__xludf.DUMMYFUNCTION("TEXTJOIN(""|"", FALSE, COUNTA(N2:N31), FILTER(M2:R31, M2:M31&lt;&gt;""""))"),"#N/A")</f>
        <v>#N/A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</row>
    <row r="38">
      <c r="A38" s="22" t="s">
        <v>102</v>
      </c>
      <c r="B38" s="23" t="str">
        <f>IFERROR(__xludf.DUMMYFUNCTION("JOIN(""|"", D2, D8, D14, D20, D26, B6:B30)"),"|||||||||||||||||||||||||||||")</f>
        <v>|||||||||||||||||||||||||||||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</row>
  </sheetData>
  <drawing r:id="rId1"/>
</worksheet>
</file>